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UADRO 33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<sst xmlns="http://schemas.openxmlformats.org/spreadsheetml/2006/main" count="46" uniqueCount="44">
  <si>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ACTIVO</t>
  </si>
  <si>
    <t>Inmovilizado material</t>
  </si>
  <si>
    <t>Concepto</t>
  </si>
  <si>
    <t>Administraciones Públicas</t>
  </si>
  <si>
    <t>Resultados del ejercicio</t>
  </si>
  <si>
    <t>Administraciones públicas acreedoras</t>
  </si>
  <si>
    <t>Ajustes por periodificación</t>
  </si>
  <si>
    <t>TOTAL ACTIVO</t>
  </si>
  <si>
    <t>Resultado de ejercicios anteriores</t>
  </si>
  <si>
    <t>Amortización  acumulada inmovilizado material</t>
  </si>
  <si>
    <t>Tesorería</t>
  </si>
  <si>
    <t>Activo no corriente</t>
  </si>
  <si>
    <t>Inmovilizado intangible</t>
  </si>
  <si>
    <t>Amortización acumulada inmovilizado intangible</t>
  </si>
  <si>
    <t xml:space="preserve">Inversiones financieras a la largo plazo del grupo, multigrupo y asociadas </t>
  </si>
  <si>
    <t>Inversiones financieras a largo plazo</t>
  </si>
  <si>
    <t>Activo corriente</t>
  </si>
  <si>
    <t xml:space="preserve">Otras cuentas a cobrar </t>
  </si>
  <si>
    <t>Deudores por operaciones de gestión</t>
  </si>
  <si>
    <t>Patrimonio neto</t>
  </si>
  <si>
    <t>Patrimonio aportado</t>
  </si>
  <si>
    <t>Otros incrementos patrimoniales pendientes de imputación a resultados  (Subvenciones)</t>
  </si>
  <si>
    <t>Pasivo no corriente</t>
  </si>
  <si>
    <t>Provisiones a largo plazo</t>
  </si>
  <si>
    <t>Deudas a largo plazo</t>
  </si>
  <si>
    <t xml:space="preserve">Deudas a largo plazo transformables en subvenciones </t>
  </si>
  <si>
    <t>Acreedores por arrendamiento financiero a largo plazo</t>
  </si>
  <si>
    <t>Fianzas recibidas a largo plazo</t>
  </si>
  <si>
    <t>Pasivo corriente</t>
  </si>
  <si>
    <t>Provisiones a corto plazo</t>
  </si>
  <si>
    <t>Acreedores por operaciones de gestión</t>
  </si>
  <si>
    <t>Otras cuentas a pagar</t>
  </si>
  <si>
    <t>Deudas a corto plazo</t>
  </si>
  <si>
    <t>Deudas a corto plazo transformables en subvenciones</t>
  </si>
  <si>
    <t>Acreedores por arrendamiento financiero a corto plazo</t>
  </si>
  <si>
    <t>Fianzas y depósitos  recibidas a corto plazo</t>
  </si>
  <si>
    <t>Otras deudas a corto plazo</t>
  </si>
  <si>
    <t>PATRIMONIO NETO Y PASIVO</t>
  </si>
  <si>
    <t>TOTAL PATRIMONIO NETO  Y PASIVO</t>
  </si>
  <si>
    <t>Inversiones financieras a corto plazo</t>
  </si>
  <si>
    <t>Deterioro de valor inmovilizado material</t>
  </si>
  <si>
    <t>Deterioro de valor particip. Patrimonio neto l.p.</t>
  </si>
  <si>
    <t>Cuadro 33.   Balance  de  situación  de  la  U. P. M. a 31 de diciembre de 2019</t>
  </si>
  <si>
    <t>EJERCICIO 2019                    FECHA 31/12/2019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</si>
</sst>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.00_ ;\-#,##0.00\ "/>
    <numFmt numFmtId="175" formatCode="#,##0.00_);\-#,##0.00"/>
  </numFmts>
  <fonts count="42">
    <font>
      <sz val="10"/>
      <color indexed="8"/>
      <name val="MS Sans Serif"/>
      <family val="0"/>
    </font>
    <font>
      <sz val="6.6"/>
      <color indexed="8"/>
      <name val="Courier New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2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3" fontId="1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3" fontId="1" fillId="0" borderId="0" applyFill="0" applyBorder="0" applyProtection="0">
      <alignment horizontal="left" vertical="center"/>
    </xf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4" fontId="23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 horizontal="left" vertical="center"/>
    </xf>
    <xf numFmtId="4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2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horizontal="left" vertical="center"/>
    </xf>
    <xf numFmtId="4" fontId="21" fillId="0" borderId="0" xfId="0" applyNumberFormat="1" applyFont="1" applyAlignment="1">
      <alignment horizontal="left" vertical="center"/>
    </xf>
    <xf numFmtId="4" fontId="21" fillId="0" borderId="0" xfId="0" applyNumberFormat="1" applyFont="1" applyAlignment="1">
      <alignment horizontal="right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vertical="center"/>
    </xf>
    <xf numFmtId="4" fontId="22" fillId="33" borderId="14" xfId="0" applyNumberFormat="1" applyFont="1" applyFill="1" applyBorder="1" applyAlignment="1">
      <alignment horizontal="right" vertical="center" indent="1"/>
    </xf>
    <xf numFmtId="4" fontId="22" fillId="33" borderId="15" xfId="0" applyNumberFormat="1" applyFont="1" applyFill="1" applyBorder="1" applyAlignment="1">
      <alignment horizontal="right" vertical="center" indent="1"/>
    </xf>
    <xf numFmtId="0" fontId="21" fillId="33" borderId="16" xfId="0" applyFont="1" applyFill="1" applyBorder="1" applyAlignment="1">
      <alignment vertical="center"/>
    </xf>
    <xf numFmtId="0" fontId="22" fillId="33" borderId="16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1" fillId="33" borderId="17" xfId="0" applyFont="1" applyFill="1" applyBorder="1" applyAlignment="1">
      <alignment horizontal="left" vertical="center"/>
    </xf>
    <xf numFmtId="0" fontId="21" fillId="33" borderId="18" xfId="0" applyFont="1" applyFill="1" applyBorder="1" applyAlignment="1">
      <alignment horizontal="left" vertical="center"/>
    </xf>
    <xf numFmtId="4" fontId="21" fillId="33" borderId="14" xfId="0" applyNumberFormat="1" applyFont="1" applyFill="1" applyBorder="1" applyAlignment="1">
      <alignment horizontal="right" vertical="center" indent="1"/>
    </xf>
    <xf numFmtId="4" fontId="24" fillId="33" borderId="14" xfId="0" applyNumberFormat="1" applyFont="1" applyFill="1" applyBorder="1" applyAlignment="1">
      <alignment horizontal="right" vertical="center" indent="1"/>
    </xf>
    <xf numFmtId="0" fontId="21" fillId="33" borderId="0" xfId="0" applyFont="1" applyFill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33" borderId="17" xfId="0" applyFont="1" applyFill="1" applyBorder="1" applyAlignment="1">
      <alignment vertical="center"/>
    </xf>
    <xf numFmtId="0" fontId="21" fillId="33" borderId="18" xfId="0" applyFont="1" applyFill="1" applyBorder="1" applyAlignment="1">
      <alignment vertical="center"/>
    </xf>
    <xf numFmtId="174" fontId="21" fillId="33" borderId="14" xfId="0" applyNumberFormat="1" applyFont="1" applyFill="1" applyBorder="1" applyAlignment="1">
      <alignment horizontal="right" vertical="center" indent="1"/>
    </xf>
    <xf numFmtId="0" fontId="21" fillId="0" borderId="0" xfId="0" applyFont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 wrapText="1"/>
    </xf>
    <xf numFmtId="4" fontId="21" fillId="33" borderId="14" xfId="0" applyNumberFormat="1" applyFont="1" applyFill="1" applyBorder="1" applyAlignment="1">
      <alignment horizontal="right" vertical="top" indent="1"/>
    </xf>
    <xf numFmtId="0" fontId="21" fillId="33" borderId="18" xfId="0" applyFont="1" applyFill="1" applyBorder="1" applyAlignment="1">
      <alignment horizontal="left" vertical="center" wrapText="1"/>
    </xf>
    <xf numFmtId="0" fontId="22" fillId="33" borderId="0" xfId="0" applyFont="1" applyFill="1" applyBorder="1" applyAlignment="1">
      <alignment horizontal="left" vertical="center"/>
    </xf>
    <xf numFmtId="0" fontId="22" fillId="33" borderId="17" xfId="0" applyFont="1" applyFill="1" applyBorder="1" applyAlignment="1">
      <alignment vertical="center"/>
    </xf>
    <xf numFmtId="0" fontId="22" fillId="33" borderId="18" xfId="0" applyFont="1" applyFill="1" applyBorder="1" applyAlignment="1">
      <alignment vertical="center"/>
    </xf>
    <xf numFmtId="0" fontId="21" fillId="33" borderId="19" xfId="0" applyFont="1" applyFill="1" applyBorder="1" applyAlignment="1">
      <alignment vertical="center"/>
    </xf>
    <xf numFmtId="0" fontId="22" fillId="33" borderId="20" xfId="0" applyFont="1" applyFill="1" applyBorder="1" applyAlignment="1">
      <alignment horizontal="left" vertical="center"/>
    </xf>
    <xf numFmtId="4" fontId="22" fillId="33" borderId="21" xfId="0" applyNumberFormat="1" applyFont="1" applyFill="1" applyBorder="1" applyAlignment="1">
      <alignment horizontal="right" vertical="center" indent="1"/>
    </xf>
    <xf numFmtId="0" fontId="21" fillId="33" borderId="22" xfId="0" applyFont="1" applyFill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1" fillId="0" borderId="17" xfId="0" applyFont="1" applyBorder="1" applyAlignment="1">
      <alignment horizontal="right" vertical="center"/>
    </xf>
    <xf numFmtId="0" fontId="21" fillId="0" borderId="18" xfId="0" applyFont="1" applyBorder="1" applyAlignment="1">
      <alignment vertical="center"/>
    </xf>
    <xf numFmtId="4" fontId="22" fillId="33" borderId="0" xfId="0" applyNumberFormat="1" applyFont="1" applyFill="1" applyBorder="1" applyAlignment="1">
      <alignment horizontal="right" vertical="center" indent="1"/>
    </xf>
    <xf numFmtId="4" fontId="21" fillId="33" borderId="0" xfId="0" applyNumberFormat="1" applyFont="1" applyFill="1" applyBorder="1" applyAlignment="1">
      <alignment horizontal="right" vertical="center" indent="1"/>
    </xf>
    <xf numFmtId="4" fontId="21" fillId="33" borderId="0" xfId="0" applyNumberFormat="1" applyFont="1" applyFill="1" applyBorder="1" applyAlignment="1">
      <alignment vertical="center"/>
    </xf>
    <xf numFmtId="4" fontId="22" fillId="33" borderId="22" xfId="0" applyNumberFormat="1" applyFont="1" applyFill="1" applyBorder="1" applyAlignment="1">
      <alignment horizontal="right" vertical="center"/>
    </xf>
    <xf numFmtId="0" fontId="21" fillId="0" borderId="14" xfId="0" applyFont="1" applyBorder="1" applyAlignment="1">
      <alignment vertical="center"/>
    </xf>
    <xf numFmtId="0" fontId="22" fillId="8" borderId="23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4" xfId="0" applyBorder="1" applyAlignment="1">
      <alignment vertical="center"/>
    </xf>
    <xf numFmtId="0" fontId="22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4" fillId="33" borderId="24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PageLayoutView="0" workbookViewId="0" topLeftCell="A1">
      <selection activeCell="K3" sqref="K3"/>
    </sheetView>
  </sheetViews>
  <sheetFormatPr defaultColWidth="11.421875" defaultRowHeight="12.75"/>
  <cols>
    <col min="1" max="1" width="1.57421875" style="1" customWidth="1"/>
    <col min="2" max="2" width="2.140625" style="1" customWidth="1"/>
    <col min="3" max="3" width="51.140625" style="1" bestFit="1" customWidth="1"/>
    <col min="4" max="5" width="19.140625" style="1" bestFit="1" customWidth="1"/>
    <col min="6" max="6" width="2.140625" style="1" customWidth="1"/>
    <col min="7" max="7" width="52.00390625" style="1" customWidth="1"/>
    <col min="8" max="8" width="19.140625" style="1" bestFit="1" customWidth="1"/>
    <col min="9" max="9" width="19.00390625" style="1" customWidth="1"/>
    <col min="10" max="10" width="2.00390625" style="1" customWidth="1"/>
    <col min="11" max="11" width="18.57421875" style="1" customWidth="1"/>
    <col min="12" max="12" width="12.8515625" style="1" bestFit="1" customWidth="1"/>
    <col min="13" max="13" width="17.140625" style="1" customWidth="1"/>
    <col min="14" max="16384" width="11.421875" style="1" customWidth="1"/>
  </cols>
  <sheetData>
    <row r="1" spans="1:11" s="13" customFormat="1" ht="28.5" customHeight="1">
      <c r="A1" s="16"/>
      <c r="B1" s="61" t="s">
        <v>42</v>
      </c>
      <c r="C1" s="62"/>
      <c r="D1" s="62"/>
      <c r="E1" s="62"/>
      <c r="F1" s="62"/>
      <c r="G1" s="62"/>
      <c r="H1" s="62"/>
      <c r="I1" s="63"/>
      <c r="J1" s="15"/>
      <c r="K1" s="2"/>
    </row>
    <row r="2" spans="2:11" s="13" customFormat="1" ht="9" customHeight="1">
      <c r="B2" s="17"/>
      <c r="C2" s="18"/>
      <c r="D2" s="18"/>
      <c r="E2" s="18"/>
      <c r="F2" s="18"/>
      <c r="G2" s="19"/>
      <c r="H2" s="19"/>
      <c r="I2" s="16"/>
      <c r="J2" s="3"/>
      <c r="K2" s="2"/>
    </row>
    <row r="3" spans="2:11" s="13" customFormat="1" ht="24.75" customHeight="1">
      <c r="B3" s="64" t="s">
        <v>43</v>
      </c>
      <c r="C3" s="65"/>
      <c r="D3" s="65"/>
      <c r="E3" s="65"/>
      <c r="F3" s="65"/>
      <c r="G3" s="65"/>
      <c r="H3" s="65"/>
      <c r="I3" s="65"/>
      <c r="J3" s="4"/>
      <c r="K3" s="14"/>
    </row>
    <row r="4" spans="2:11" s="13" customFormat="1" ht="29.25" customHeight="1">
      <c r="B4" s="66" t="s">
        <v>0</v>
      </c>
      <c r="C4" s="67"/>
      <c r="D4" s="67"/>
      <c r="E4" s="67"/>
      <c r="F4" s="68" t="s">
        <v>37</v>
      </c>
      <c r="G4" s="69"/>
      <c r="H4" s="69"/>
      <c r="I4" s="70"/>
      <c r="J4" s="5"/>
      <c r="K4" s="6"/>
    </row>
    <row r="5" spans="2:11" s="13" customFormat="1" ht="19.5" customHeight="1">
      <c r="B5" s="68" t="s">
        <v>2</v>
      </c>
      <c r="C5" s="71"/>
      <c r="D5" s="25">
        <v>2019</v>
      </c>
      <c r="E5" s="23">
        <v>2018</v>
      </c>
      <c r="F5" s="24"/>
      <c r="G5" s="25" t="s">
        <v>2</v>
      </c>
      <c r="H5" s="22">
        <v>2019</v>
      </c>
      <c r="I5" s="22">
        <v>2018</v>
      </c>
      <c r="J5" s="8"/>
      <c r="K5" s="9"/>
    </row>
    <row r="6" spans="2:11" s="13" customFormat="1" ht="15" customHeight="1">
      <c r="B6" s="26"/>
      <c r="C6" s="27" t="s">
        <v>11</v>
      </c>
      <c r="D6" s="56">
        <f>SUM(D7:D14)</f>
        <v>453313542.71690005</v>
      </c>
      <c r="E6" s="28">
        <f>SUM(E7:E14)</f>
        <v>460995097.6200001</v>
      </c>
      <c r="F6" s="30"/>
      <c r="G6" s="31" t="s">
        <v>19</v>
      </c>
      <c r="H6" s="29">
        <f>SUM(H7:H10)</f>
        <v>366809401.8600001</v>
      </c>
      <c r="I6" s="29">
        <f>SUM(I7:I10)</f>
        <v>372032543.92</v>
      </c>
      <c r="J6" s="32"/>
      <c r="K6" s="9"/>
    </row>
    <row r="7" spans="2:11" s="13" customFormat="1" ht="15" customHeight="1">
      <c r="B7" s="33"/>
      <c r="C7" s="34" t="s">
        <v>12</v>
      </c>
      <c r="D7" s="57">
        <v>3591696.6999999997</v>
      </c>
      <c r="E7" s="36">
        <v>3442390.5599999996</v>
      </c>
      <c r="F7" s="17"/>
      <c r="G7" s="37" t="s">
        <v>20</v>
      </c>
      <c r="H7" s="35">
        <v>458235267.68</v>
      </c>
      <c r="I7" s="35">
        <v>458235267.68</v>
      </c>
      <c r="J7" s="38"/>
      <c r="K7" s="9"/>
    </row>
    <row r="8" spans="2:11" s="13" customFormat="1" ht="15" customHeight="1">
      <c r="B8" s="39"/>
      <c r="C8" s="40" t="s">
        <v>13</v>
      </c>
      <c r="D8" s="57">
        <v>-990545.55</v>
      </c>
      <c r="E8" s="41">
        <v>-791674.12</v>
      </c>
      <c r="F8" s="17"/>
      <c r="G8" s="37" t="s">
        <v>8</v>
      </c>
      <c r="H8" s="35">
        <v>-106492478.64</v>
      </c>
      <c r="I8" s="35">
        <v>-116837622.37</v>
      </c>
      <c r="J8" s="42"/>
      <c r="K8" s="9"/>
    </row>
    <row r="9" spans="2:11" s="13" customFormat="1" ht="12.75" customHeight="1">
      <c r="B9" s="33"/>
      <c r="C9" s="34" t="s">
        <v>1</v>
      </c>
      <c r="D9" s="57">
        <v>770743969.9169</v>
      </c>
      <c r="E9" s="35">
        <v>763204051.19</v>
      </c>
      <c r="F9" s="17"/>
      <c r="G9" s="37" t="s">
        <v>4</v>
      </c>
      <c r="H9" s="35">
        <v>-4886321.28</v>
      </c>
      <c r="I9" s="35">
        <v>10344793.73</v>
      </c>
      <c r="J9" s="42"/>
      <c r="K9" s="9"/>
    </row>
    <row r="10" spans="2:14" s="13" customFormat="1" ht="30" customHeight="1">
      <c r="B10" s="33"/>
      <c r="C10" s="34" t="s">
        <v>9</v>
      </c>
      <c r="D10" s="57">
        <v>-320654083.94</v>
      </c>
      <c r="E10" s="35">
        <v>-305469418.09</v>
      </c>
      <c r="F10" s="17"/>
      <c r="G10" s="43" t="s">
        <v>21</v>
      </c>
      <c r="H10" s="44">
        <v>19952934.1</v>
      </c>
      <c r="I10" s="44">
        <v>20290104.88</v>
      </c>
      <c r="J10" s="42"/>
      <c r="K10" s="14"/>
      <c r="L10" s="9"/>
      <c r="N10" s="9"/>
    </row>
    <row r="11" spans="2:14" s="13" customFormat="1" ht="15" customHeight="1">
      <c r="B11" s="33"/>
      <c r="C11" s="34" t="s">
        <v>40</v>
      </c>
      <c r="D11" s="57">
        <v>0</v>
      </c>
      <c r="E11" s="35">
        <v>-20430.68</v>
      </c>
      <c r="F11" s="17"/>
      <c r="G11" s="43"/>
      <c r="H11" s="44"/>
      <c r="I11" s="44"/>
      <c r="J11" s="42"/>
      <c r="K11" s="14"/>
      <c r="L11" s="9"/>
      <c r="N11" s="9"/>
    </row>
    <row r="12" spans="2:12" s="13" customFormat="1" ht="15" customHeight="1">
      <c r="B12" s="33"/>
      <c r="C12" s="45" t="s">
        <v>14</v>
      </c>
      <c r="D12" s="57">
        <v>75126.51</v>
      </c>
      <c r="E12" s="44">
        <v>75126.51</v>
      </c>
      <c r="F12" s="17"/>
      <c r="G12" s="46" t="s">
        <v>22</v>
      </c>
      <c r="H12" s="28">
        <f>SUM(H13:H17)</f>
        <v>110839265.96000001</v>
      </c>
      <c r="I12" s="28">
        <f>SUM(I13:I17)</f>
        <v>110270738.79</v>
      </c>
      <c r="J12" s="42"/>
      <c r="K12" s="9"/>
      <c r="L12" s="9"/>
    </row>
    <row r="13" spans="2:12" s="13" customFormat="1" ht="15" customHeight="1">
      <c r="B13" s="33"/>
      <c r="C13" s="34" t="s">
        <v>15</v>
      </c>
      <c r="D13" s="57">
        <v>560396.36</v>
      </c>
      <c r="E13" s="35">
        <v>567535.34</v>
      </c>
      <c r="F13" s="17"/>
      <c r="G13" s="37" t="s">
        <v>23</v>
      </c>
      <c r="H13" s="35">
        <v>54650403.5</v>
      </c>
      <c r="I13" s="35">
        <v>58565385.74</v>
      </c>
      <c r="J13" s="42"/>
      <c r="K13" s="9"/>
      <c r="L13" s="9"/>
    </row>
    <row r="14" spans="2:12" s="13" customFormat="1" ht="15" customHeight="1">
      <c r="B14" s="33"/>
      <c r="C14" s="34" t="s">
        <v>41</v>
      </c>
      <c r="D14" s="57">
        <v>-13017.28</v>
      </c>
      <c r="E14" s="35">
        <v>-12483.09</v>
      </c>
      <c r="F14" s="17"/>
      <c r="G14" s="37" t="s">
        <v>24</v>
      </c>
      <c r="H14" s="35">
        <v>20256356.02</v>
      </c>
      <c r="I14" s="35">
        <v>24968810.93</v>
      </c>
      <c r="J14" s="42"/>
      <c r="K14" s="9"/>
      <c r="L14" s="9"/>
    </row>
    <row r="15" spans="2:11" s="13" customFormat="1" ht="15" customHeight="1">
      <c r="B15" s="47"/>
      <c r="C15" s="55"/>
      <c r="E15" s="60"/>
      <c r="F15" s="17"/>
      <c r="G15" s="37" t="s">
        <v>25</v>
      </c>
      <c r="H15" s="35">
        <v>32792921.07</v>
      </c>
      <c r="I15" s="35">
        <v>22231765.66</v>
      </c>
      <c r="J15" s="32"/>
      <c r="K15" s="6"/>
    </row>
    <row r="16" spans="2:11" s="13" customFormat="1" ht="15" customHeight="1">
      <c r="B16" s="33"/>
      <c r="C16" s="48" t="s">
        <v>16</v>
      </c>
      <c r="D16" s="56">
        <f>SUM(D17:D22)</f>
        <v>146385497.68</v>
      </c>
      <c r="E16" s="28">
        <f>SUM(E17:E22)</f>
        <v>130326929.66999999</v>
      </c>
      <c r="F16" s="17"/>
      <c r="G16" s="37" t="s">
        <v>26</v>
      </c>
      <c r="H16" s="35">
        <v>3043276.19</v>
      </c>
      <c r="I16" s="35">
        <v>4436010.04</v>
      </c>
      <c r="J16" s="42"/>
      <c r="K16" s="6"/>
    </row>
    <row r="17" spans="2:13" s="13" customFormat="1" ht="15" customHeight="1">
      <c r="B17" s="33"/>
      <c r="C17" s="34" t="s">
        <v>18</v>
      </c>
      <c r="D17" s="57">
        <v>41725946.25</v>
      </c>
      <c r="E17" s="35">
        <v>47541148.28</v>
      </c>
      <c r="F17" s="17"/>
      <c r="G17" s="17" t="s">
        <v>27</v>
      </c>
      <c r="H17" s="35">
        <v>96309.18</v>
      </c>
      <c r="I17" s="35">
        <v>68766.42</v>
      </c>
      <c r="J17" s="42"/>
      <c r="K17" s="9"/>
      <c r="M17" s="9"/>
    </row>
    <row r="18" spans="2:13" s="13" customFormat="1" ht="15" customHeight="1">
      <c r="B18" s="33"/>
      <c r="C18" s="34" t="s">
        <v>17</v>
      </c>
      <c r="D18" s="57">
        <v>7744935.12</v>
      </c>
      <c r="E18" s="35">
        <v>6791616.89</v>
      </c>
      <c r="F18" s="17"/>
      <c r="G18" s="17"/>
      <c r="H18" s="35"/>
      <c r="I18" s="35"/>
      <c r="J18" s="42"/>
      <c r="K18" s="9"/>
      <c r="M18" s="9"/>
    </row>
    <row r="19" spans="2:11" s="13" customFormat="1" ht="15" customHeight="1">
      <c r="B19" s="33"/>
      <c r="C19" s="34" t="s">
        <v>3</v>
      </c>
      <c r="D19" s="57">
        <v>3844129.33</v>
      </c>
      <c r="E19" s="35">
        <v>3642546.15</v>
      </c>
      <c r="F19" s="17"/>
      <c r="G19" s="46" t="s">
        <v>28</v>
      </c>
      <c r="H19" s="28">
        <f>SUM(H20:H29)</f>
        <v>122050372.57999998</v>
      </c>
      <c r="I19" s="28">
        <f>SUM(I20:I29)</f>
        <v>109018744.58000001</v>
      </c>
      <c r="J19" s="42"/>
      <c r="K19" s="6"/>
    </row>
    <row r="20" spans="2:11" s="13" customFormat="1" ht="15" customHeight="1">
      <c r="B20" s="33"/>
      <c r="C20" s="34" t="s">
        <v>39</v>
      </c>
      <c r="D20" s="57">
        <v>68365.73</v>
      </c>
      <c r="E20" s="35">
        <v>89465.73</v>
      </c>
      <c r="F20" s="17"/>
      <c r="G20" s="37" t="s">
        <v>29</v>
      </c>
      <c r="H20" s="35">
        <v>2615550.58</v>
      </c>
      <c r="I20" s="35">
        <v>2851616.02</v>
      </c>
      <c r="J20" s="42"/>
      <c r="K20" s="6"/>
    </row>
    <row r="21" spans="2:11" s="13" customFormat="1" ht="15" customHeight="1">
      <c r="B21" s="33"/>
      <c r="C21" s="34" t="s">
        <v>6</v>
      </c>
      <c r="D21" s="57">
        <v>7304765.73</v>
      </c>
      <c r="E21" s="35">
        <v>6234188.83</v>
      </c>
      <c r="F21" s="17"/>
      <c r="G21" s="17" t="s">
        <v>32</v>
      </c>
      <c r="H21" s="35">
        <v>5315894.01</v>
      </c>
      <c r="I21" s="35">
        <v>5411809.14</v>
      </c>
      <c r="J21" s="42"/>
      <c r="K21" s="4"/>
    </row>
    <row r="22" spans="2:11" s="13" customFormat="1" ht="15" customHeight="1">
      <c r="B22" s="33"/>
      <c r="C22" s="34" t="s">
        <v>10</v>
      </c>
      <c r="D22" s="57">
        <v>85697355.52</v>
      </c>
      <c r="E22" s="35">
        <v>66027963.79</v>
      </c>
      <c r="F22" s="17"/>
      <c r="G22" s="17" t="s">
        <v>33</v>
      </c>
      <c r="H22" s="35">
        <v>32818134.15</v>
      </c>
      <c r="I22" s="35">
        <v>26491765.9</v>
      </c>
      <c r="J22" s="42"/>
      <c r="K22" s="5"/>
    </row>
    <row r="23" spans="2:11" s="13" customFormat="1" ht="15" customHeight="1">
      <c r="B23" s="33"/>
      <c r="C23" s="55"/>
      <c r="E23" s="60"/>
      <c r="F23" s="17"/>
      <c r="G23" s="17" t="s">
        <v>36</v>
      </c>
      <c r="H23" s="36">
        <v>5029161.37</v>
      </c>
      <c r="I23" s="35">
        <v>4648932.35</v>
      </c>
      <c r="J23" s="42"/>
      <c r="K23" s="5"/>
    </row>
    <row r="24" spans="2:11" s="13" customFormat="1" ht="15" customHeight="1">
      <c r="B24" s="33"/>
      <c r="C24" s="40"/>
      <c r="D24" s="17"/>
      <c r="E24" s="35"/>
      <c r="F24" s="17"/>
      <c r="G24" s="37" t="s">
        <v>34</v>
      </c>
      <c r="H24" s="35">
        <v>1392733.85</v>
      </c>
      <c r="I24" s="35">
        <v>3343079.9499999997</v>
      </c>
      <c r="J24" s="42"/>
      <c r="K24" s="5"/>
    </row>
    <row r="25" spans="2:12" s="13" customFormat="1" ht="15" customHeight="1">
      <c r="B25" s="33"/>
      <c r="C25" s="40"/>
      <c r="D25" s="58"/>
      <c r="E25" s="35"/>
      <c r="F25" s="17"/>
      <c r="G25" s="17" t="s">
        <v>35</v>
      </c>
      <c r="H25" s="35">
        <v>15656918.06</v>
      </c>
      <c r="I25" s="35">
        <v>6692212.55</v>
      </c>
      <c r="J25" s="42"/>
      <c r="L25" s="9"/>
    </row>
    <row r="26" spans="2:10" s="13" customFormat="1" ht="15" customHeight="1">
      <c r="B26" s="33"/>
      <c r="C26" s="40"/>
      <c r="D26" s="17"/>
      <c r="E26" s="35"/>
      <c r="F26" s="17"/>
      <c r="G26" s="17" t="s">
        <v>30</v>
      </c>
      <c r="H26" s="35">
        <v>10207488.58</v>
      </c>
      <c r="I26" s="35">
        <v>8766816.56</v>
      </c>
      <c r="J26" s="42"/>
    </row>
    <row r="27" spans="2:10" s="13" customFormat="1" ht="15" customHeight="1">
      <c r="B27" s="33"/>
      <c r="C27" s="40"/>
      <c r="D27" s="17"/>
      <c r="E27" s="35"/>
      <c r="F27" s="17"/>
      <c r="G27" s="37" t="s">
        <v>31</v>
      </c>
      <c r="H27" s="36">
        <v>4077171.52</v>
      </c>
      <c r="I27" s="35">
        <v>4492672.33</v>
      </c>
      <c r="J27" s="42"/>
    </row>
    <row r="28" spans="2:10" s="13" customFormat="1" ht="15" customHeight="1">
      <c r="B28" s="33"/>
      <c r="C28" s="40"/>
      <c r="D28" s="58"/>
      <c r="E28" s="35"/>
      <c r="F28" s="17"/>
      <c r="G28" s="37" t="s">
        <v>5</v>
      </c>
      <c r="H28" s="35">
        <v>6067144.46</v>
      </c>
      <c r="I28" s="35">
        <v>5703295.76</v>
      </c>
      <c r="J28" s="42"/>
    </row>
    <row r="29" spans="2:15" s="13" customFormat="1" ht="15" customHeight="1">
      <c r="B29" s="33"/>
      <c r="C29" s="40"/>
      <c r="D29" s="17"/>
      <c r="E29" s="35"/>
      <c r="F29" s="17"/>
      <c r="G29" s="37" t="s">
        <v>6</v>
      </c>
      <c r="H29" s="35">
        <v>38870176</v>
      </c>
      <c r="I29" s="35">
        <v>40616544.02</v>
      </c>
      <c r="J29" s="42"/>
      <c r="M29" s="9"/>
      <c r="O29" s="9"/>
    </row>
    <row r="30" spans="2:15" s="13" customFormat="1" ht="15" customHeight="1">
      <c r="B30" s="33"/>
      <c r="C30" s="40"/>
      <c r="D30" s="17"/>
      <c r="E30" s="35"/>
      <c r="F30" s="17"/>
      <c r="G30" s="37"/>
      <c r="H30" s="35"/>
      <c r="I30" s="35"/>
      <c r="J30" s="42"/>
      <c r="M30" s="9"/>
      <c r="O30" s="9"/>
    </row>
    <row r="31" spans="2:11" s="13" customFormat="1" ht="19.5" customHeight="1">
      <c r="B31" s="49"/>
      <c r="C31" s="50" t="s">
        <v>7</v>
      </c>
      <c r="D31" s="59">
        <f>D16+D6</f>
        <v>599699040.3969</v>
      </c>
      <c r="E31" s="51">
        <f>E6+E16</f>
        <v>591322027.2900001</v>
      </c>
      <c r="F31" s="52"/>
      <c r="G31" s="53" t="s">
        <v>38</v>
      </c>
      <c r="H31" s="51">
        <f>H6+H12+H19</f>
        <v>599699040.4000001</v>
      </c>
      <c r="I31" s="51">
        <f>I6+I12+I19</f>
        <v>591322027.2900001</v>
      </c>
      <c r="J31" s="54"/>
      <c r="K31" s="5"/>
    </row>
    <row r="32" spans="2:11" s="13" customFormat="1" ht="15" customHeight="1">
      <c r="B32" s="11"/>
      <c r="E32" s="5"/>
      <c r="G32" s="11"/>
      <c r="H32" s="11"/>
      <c r="I32" s="9"/>
      <c r="K32" s="5"/>
    </row>
    <row r="33" spans="2:11" ht="15.75">
      <c r="B33" s="11"/>
      <c r="E33" s="6"/>
      <c r="I33" s="10"/>
      <c r="K33" s="5"/>
    </row>
    <row r="34" spans="5:11" ht="15.75">
      <c r="E34" s="10"/>
      <c r="G34" s="6"/>
      <c r="H34" s="12"/>
      <c r="I34" s="10"/>
      <c r="J34" s="5"/>
      <c r="K34" s="5"/>
    </row>
    <row r="35" spans="2:9" ht="15.75">
      <c r="B35" s="7"/>
      <c r="D35" s="10"/>
      <c r="E35" s="4"/>
      <c r="F35" s="10"/>
      <c r="G35" s="21"/>
      <c r="H35" s="10"/>
      <c r="I35" s="10"/>
    </row>
    <row r="36" spans="4:10" ht="15.75">
      <c r="D36" s="10"/>
      <c r="E36" s="10"/>
      <c r="F36" s="10"/>
      <c r="G36" s="6"/>
      <c r="H36" s="12"/>
      <c r="I36" s="10"/>
      <c r="J36" s="8"/>
    </row>
    <row r="37" spans="2:11" ht="15.75">
      <c r="B37" s="11"/>
      <c r="C37" s="10"/>
      <c r="D37" s="10"/>
      <c r="E37" s="6"/>
      <c r="F37" s="10"/>
      <c r="G37" s="6"/>
      <c r="H37" s="10"/>
      <c r="I37" s="10"/>
      <c r="K37" s="5"/>
    </row>
    <row r="38" spans="2:8" ht="15.75">
      <c r="B38" s="7"/>
      <c r="D38" s="10"/>
      <c r="E38" s="4"/>
      <c r="F38" s="10"/>
      <c r="G38" s="10"/>
      <c r="H38" s="10"/>
    </row>
    <row r="39" spans="3:8" ht="15.75">
      <c r="C39" s="11"/>
      <c r="D39" s="20"/>
      <c r="E39" s="9"/>
      <c r="F39" s="10"/>
      <c r="G39" s="10"/>
      <c r="H39" s="10"/>
    </row>
    <row r="40" ht="15.75">
      <c r="K40" s="9"/>
    </row>
  </sheetData>
  <sheetProtection/>
  <mergeCells count="5">
    <mergeCell ref="B1:I1"/>
    <mergeCell ref="B3:I3"/>
    <mergeCell ref="B4:E4"/>
    <mergeCell ref="F4:I4"/>
    <mergeCell ref="B5:C5"/>
  </mergeCells>
  <printOptions horizontalCentered="1"/>
  <pageMargins left="0.15748031496062992" right="0.1968503937007874" top="0.7480314960629921" bottom="0.7480314960629921" header="0.31496062992125984" footer="0.31496062992125984"/>
  <pageSetup fitToHeight="1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 Del Castillo</dc:creator>
  <cp:keywords/>
  <dc:description/>
  <cp:lastModifiedBy>Bernardo Collado</cp:lastModifiedBy>
  <cp:lastPrinted>2019-07-03T06:48:47Z</cp:lastPrinted>
  <dcterms:created xsi:type="dcterms:W3CDTF">2005-07-05T12:42:21Z</dcterms:created>
  <dcterms:modified xsi:type="dcterms:W3CDTF">2020-09-22T08:08:49Z</dcterms:modified>
  <cp:category/>
  <cp:version/>
  <cp:contentType/>
  <cp:contentStatus/>
</cp:coreProperties>
</file>